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Demo - Nejašmić\"/>
    </mc:Choice>
  </mc:AlternateContent>
  <xr:revisionPtr revIDLastSave="0" documentId="13_ncr:40009_{E392DA53-3C89-48F9-AF33-9C03549983BF}" xr6:coauthVersionLast="36" xr6:coauthVersionMax="36" xr10:uidLastSave="{00000000-0000-0000-0000-000000000000}"/>
  <bookViews>
    <workbookView xWindow="240" yWindow="345" windowWidth="18795" windowHeight="12270"/>
  </bookViews>
  <sheets>
    <sheet name="biološki" sheetId="4" r:id="rId1"/>
    <sheet name="biološki (2)" sheetId="8" r:id="rId2"/>
    <sheet name="aktivnost" sheetId="9" r:id="rId3"/>
    <sheet name="aktivnost (2)" sheetId="10" r:id="rId4"/>
  </sheets>
  <calcPr calcId="191029"/>
</workbook>
</file>

<file path=xl/calcChain.xml><?xml version="1.0" encoding="utf-8"?>
<calcChain xmlns="http://schemas.openxmlformats.org/spreadsheetml/2006/main">
  <c r="G20" i="10" l="1"/>
  <c r="F13" i="10"/>
  <c r="G50" i="8" l="1"/>
  <c r="G46" i="8"/>
  <c r="G36" i="8"/>
  <c r="I27" i="8"/>
  <c r="I23" i="8"/>
  <c r="G14" i="8"/>
</calcChain>
</file>

<file path=xl/sharedStrings.xml><?xml version="1.0" encoding="utf-8"?>
<sst xmlns="http://schemas.openxmlformats.org/spreadsheetml/2006/main" count="93" uniqueCount="55">
  <si>
    <t>Ukupno</t>
  </si>
  <si>
    <t>Dobne skupine</t>
  </si>
  <si>
    <t>Stanovništvo</t>
  </si>
  <si>
    <t>Aktivno</t>
  </si>
  <si>
    <t>Neaktivno</t>
  </si>
  <si>
    <t>0-14</t>
  </si>
  <si>
    <t>-</t>
  </si>
  <si>
    <t>15-64</t>
  </si>
  <si>
    <r>
      <t xml:space="preserve">³ </t>
    </r>
    <r>
      <rPr>
        <sz val="10"/>
        <rFont val="Arial"/>
        <charset val="238"/>
      </rPr>
      <t>65</t>
    </r>
  </si>
  <si>
    <t>Spol</t>
  </si>
  <si>
    <t>0-19</t>
  </si>
  <si>
    <t>15-49</t>
  </si>
  <si>
    <t>20-59</t>
  </si>
  <si>
    <t>60 i više</t>
  </si>
  <si>
    <t>65 i više</t>
  </si>
  <si>
    <t>muški</t>
  </si>
  <si>
    <t>ženski</t>
  </si>
  <si>
    <r>
      <t>p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=</t>
    </r>
  </si>
  <si>
    <t>%</t>
  </si>
  <si>
    <t>a' =</t>
  </si>
  <si>
    <t>koeficijent feminiteta: broj žena na 100 muškaraca</t>
  </si>
  <si>
    <t>koeficijent maskuliniteta: broj muškaraca na 100 žena</t>
  </si>
  <si>
    <t>ili</t>
  </si>
  <si>
    <t>koeficijent starosti: udjel starog stanovništva u ukupnome</t>
  </si>
  <si>
    <r>
      <t>a)</t>
    </r>
    <r>
      <rPr>
        <sz val="7"/>
        <rFont val="Arial"/>
        <family val="2"/>
      </rPr>
      <t xml:space="preserve">       </t>
    </r>
    <r>
      <rPr>
        <sz val="10"/>
        <rFont val="Arial"/>
        <family val="2"/>
      </rPr>
      <t xml:space="preserve">koeficijent maskuliniteta predfertilnog stanovništva; </t>
    </r>
  </si>
  <si>
    <r>
      <t>b)</t>
    </r>
    <r>
      <rPr>
        <sz val="7"/>
        <rFont val="Arial"/>
        <family val="2"/>
      </rPr>
      <t xml:space="preserve">       </t>
    </r>
    <r>
      <rPr>
        <sz val="10"/>
        <rFont val="Arial"/>
        <family val="2"/>
      </rPr>
      <t xml:space="preserve">koeficijent mladosti ženskog stanovništva; </t>
    </r>
  </si>
  <si>
    <r>
      <t>c)</t>
    </r>
    <r>
      <rPr>
        <sz val="7"/>
        <rFont val="Arial"/>
        <family val="2"/>
      </rPr>
      <t xml:space="preserve">       </t>
    </r>
    <r>
      <rPr>
        <sz val="10"/>
        <rFont val="Arial"/>
        <family val="2"/>
      </rPr>
      <t xml:space="preserve">koeficijent dobne ovisnosti starih; </t>
    </r>
  </si>
  <si>
    <r>
      <t>d)</t>
    </r>
    <r>
      <rPr>
        <sz val="7"/>
        <rFont val="Arial"/>
        <family val="2"/>
      </rPr>
      <t xml:space="preserve">       </t>
    </r>
    <r>
      <rPr>
        <sz val="10"/>
        <rFont val="Arial"/>
        <family val="2"/>
      </rPr>
      <t xml:space="preserve">indeks starosti ukupnog stanovništva. </t>
    </r>
  </si>
  <si>
    <t>koeficijent mladosti: udjel mladog stanovništva u ukupnome</t>
  </si>
  <si>
    <t xml:space="preserve">  ili</t>
  </si>
  <si>
    <t>indeks starosti: broj starih na 100 mladih</t>
  </si>
  <si>
    <t>indeks mladosti: broj mladih na 100 starih</t>
  </si>
  <si>
    <t>koeficijenti dobne ovisnosti: ukupne, mladih, starih</t>
  </si>
  <si>
    <r>
      <rPr>
        <u/>
        <sz val="10"/>
        <rFont val="Arial"/>
        <family val="2"/>
      </rPr>
      <t>ponderirana aritmetička sredin</t>
    </r>
    <r>
      <rPr>
        <sz val="10"/>
        <rFont val="Arial"/>
        <family val="2"/>
      </rPr>
      <t xml:space="preserve">a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prosječna dob stanovništva</t>
    </r>
  </si>
  <si>
    <r>
      <rPr>
        <u/>
        <sz val="10"/>
        <rFont val="Arial"/>
        <family val="2"/>
      </rPr>
      <t>medija</t>
    </r>
    <r>
      <rPr>
        <sz val="10"/>
        <rFont val="Arial"/>
        <family val="2"/>
      </rPr>
      <t xml:space="preserve">n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medijalna dob stanovništva</t>
    </r>
  </si>
  <si>
    <t>- predfertilno stanovništvo: 0-14 godina</t>
  </si>
  <si>
    <r>
      <t>k</t>
    </r>
    <r>
      <rPr>
        <vertAlign val="subscript"/>
        <sz val="10"/>
        <rFont val="Arial"/>
        <family val="2"/>
      </rPr>
      <t>m(0-14)</t>
    </r>
    <r>
      <rPr>
        <sz val="10"/>
        <rFont val="Arial"/>
        <family val="2"/>
      </rPr>
      <t xml:space="preserve"> = 77233/73693*100 = </t>
    </r>
  </si>
  <si>
    <t>- mlado stanovništvo: 0-19 godina po jednoj podjeli, 0-14 godina po drugoj podjeli</t>
  </si>
  <si>
    <r>
      <t>x</t>
    </r>
    <r>
      <rPr>
        <vertAlign val="subscript"/>
        <sz val="10"/>
        <rFont val="Arial"/>
        <family val="2"/>
      </rPr>
      <t>m(f)</t>
    </r>
    <r>
      <rPr>
        <sz val="10"/>
        <rFont val="Arial"/>
        <charset val="238"/>
      </rPr>
      <t xml:space="preserve"> = 102879/(102879+241368+113956)*100 =</t>
    </r>
  </si>
  <si>
    <r>
      <t>x</t>
    </r>
    <r>
      <rPr>
        <vertAlign val="subscript"/>
        <sz val="10"/>
        <rFont val="Arial"/>
        <family val="2"/>
      </rPr>
      <t>m(f)</t>
    </r>
    <r>
      <rPr>
        <sz val="10"/>
        <rFont val="Arial"/>
        <charset val="238"/>
      </rPr>
      <t xml:space="preserve"> = 73693/(73693+298824+85686)*100 =</t>
    </r>
  </si>
  <si>
    <t>- dobna ovisnost: mladi 0-14, zreli 15-64, stari 65+ godina</t>
  </si>
  <si>
    <r>
      <t>k</t>
    </r>
    <r>
      <rPr>
        <vertAlign val="subscript"/>
        <sz val="10"/>
        <rFont val="Arial"/>
        <family val="2"/>
      </rPr>
      <t>d,s</t>
    </r>
    <r>
      <rPr>
        <sz val="10"/>
        <rFont val="Arial"/>
        <charset val="238"/>
      </rPr>
      <t xml:space="preserve"> = 138708/593996*100 =</t>
    </r>
  </si>
  <si>
    <t xml:space="preserve">- jedna podjela: 0-19, 20-59, 60+         </t>
  </si>
  <si>
    <t xml:space="preserve">- druga podjela: 0-14, 15-64, 65+        </t>
  </si>
  <si>
    <t>- velike dobne skupine</t>
  </si>
  <si>
    <r>
      <t>i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= 191111/210648*100 =</t>
    </r>
  </si>
  <si>
    <r>
      <t>i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= 138708/150926*100 =</t>
    </r>
  </si>
  <si>
    <t xml:space="preserve">   ili</t>
  </si>
  <si>
    <t>udjel aktivnog stanovništva u ukupnome</t>
  </si>
  <si>
    <t>488155/1109365*100 =</t>
  </si>
  <si>
    <t>udjel aktivnog u ukupnom stanovništvu radne dobi</t>
  </si>
  <si>
    <t>477047/742495*100 =</t>
  </si>
  <si>
    <t>opća stopa aktivnosti ukupnog stanovništva</t>
  </si>
  <si>
    <t xml:space="preserve">stopa iskorištenosti radnog kontingenta. </t>
  </si>
  <si>
    <t>stopa iskorištenosti radnog kontingenta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</si>
</sst>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11" x14ac:knownFonts="1">
    <font>
      <sz val="10"/>
      <name val="Arial"/>
      <charset val="238"/>
    </font>
    <font>
      <sz val="8"/>
      <name val="Arial"/>
      <charset val="238"/>
    </font>
    <font>
      <sz val="10"/>
      <name val="Symbol"/>
      <family val="1"/>
      <charset val="2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vertAlign val="subscript"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0" fillId="0" borderId="1" xfId="0" applyNumberFormat="1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/>
    </xf>
    <xf numFmtId="1" fontId="0" fillId="0" borderId="1" xfId="0" applyNumberFormat="1" applyBorder="1" applyAlignment="1">
      <alignment horizontal="right"/>
    </xf>
    <xf numFmtId="1" fontId="0" fillId="0" borderId="4" xfId="0" applyNumberFormat="1" applyBorder="1"/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0" fontId="4" fillId="0" borderId="6" xfId="0" quotePrefix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" xfId="0" applyFont="1" applyBorder="1"/>
    <xf numFmtId="1" fontId="5" fillId="0" borderId="11" xfId="0" applyNumberFormat="1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1" fontId="4" fillId="0" borderId="14" xfId="0" applyNumberFormat="1" applyFont="1" applyBorder="1"/>
    <xf numFmtId="1" fontId="5" fillId="0" borderId="15" xfId="0" applyNumberFormat="1" applyFont="1" applyBorder="1"/>
    <xf numFmtId="1" fontId="4" fillId="0" borderId="15" xfId="0" applyNumberFormat="1" applyFont="1" applyBorder="1"/>
    <xf numFmtId="1" fontId="5" fillId="0" borderId="16" xfId="0" applyNumberFormat="1" applyFont="1" applyBorder="1"/>
    <xf numFmtId="1" fontId="5" fillId="0" borderId="6" xfId="0" applyNumberFormat="1" applyFont="1" applyBorder="1"/>
    <xf numFmtId="1" fontId="5" fillId="0" borderId="7" xfId="0" applyNumberFormat="1" applyFont="1" applyBorder="1"/>
    <xf numFmtId="1" fontId="4" fillId="0" borderId="7" xfId="0" applyNumberFormat="1" applyFont="1" applyBorder="1"/>
    <xf numFmtId="1" fontId="5" fillId="0" borderId="8" xfId="0" applyNumberFormat="1" applyFont="1" applyBorder="1"/>
    <xf numFmtId="172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quotePrefix="1" applyFont="1"/>
    <xf numFmtId="0" fontId="3" fillId="0" borderId="0" xfId="0" applyFont="1" applyAlignment="1">
      <alignment horizontal="right"/>
    </xf>
    <xf numFmtId="0" fontId="0" fillId="0" borderId="5" xfId="0" quotePrefix="1" applyFill="1" applyBorder="1" applyAlignment="1">
      <alignment horizontal="center"/>
    </xf>
    <xf numFmtId="1" fontId="0" fillId="0" borderId="1" xfId="0" applyNumberFormat="1" applyFill="1" applyBorder="1"/>
    <xf numFmtId="0" fontId="7" fillId="2" borderId="0" xfId="0" applyFont="1" applyFill="1" applyAlignment="1">
      <alignment horizontal="right"/>
    </xf>
    <xf numFmtId="0" fontId="0" fillId="2" borderId="0" xfId="0" applyFill="1"/>
    <xf numFmtId="0" fontId="7" fillId="2" borderId="0" xfId="0" applyFont="1" applyFill="1"/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7" fillId="2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 applyAlignment="1"/>
    <xf numFmtId="0" fontId="7" fillId="0" borderId="0" xfId="0" quotePrefix="1" applyFont="1" applyAlignment="1">
      <alignment horizontal="left"/>
    </xf>
    <xf numFmtId="172" fontId="0" fillId="0" borderId="0" xfId="0" applyNumberFormat="1" applyAlignment="1"/>
    <xf numFmtId="0" fontId="7" fillId="0" borderId="0" xfId="0" quotePrefix="1" applyFont="1" applyAlignment="1">
      <alignment horizontal="right"/>
    </xf>
    <xf numFmtId="0" fontId="7" fillId="0" borderId="0" xfId="0" applyFont="1" applyFill="1"/>
    <xf numFmtId="0" fontId="7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11722</xdr:colOff>
      <xdr:row>18</xdr:row>
      <xdr:rowOff>22713</xdr:rowOff>
    </xdr:from>
    <xdr:ext cx="897938" cy="43888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95FF09-33CD-4918-87A8-68FB1C068E99}"/>
                </a:ext>
              </a:extLst>
            </xdr:cNvPr>
            <xdr:cNvSpPr txBox="1"/>
          </xdr:nvSpPr>
          <xdr:spPr>
            <a:xfrm>
              <a:off x="11722" y="3070713"/>
              <a:ext cx="897938" cy="4388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95FF09-33CD-4918-87A8-68FB1C068E99}"/>
                </a:ext>
              </a:extLst>
            </xdr:cNvPr>
            <xdr:cNvSpPr txBox="1"/>
          </xdr:nvSpPr>
          <xdr:spPr>
            <a:xfrm>
              <a:off x="11722" y="3070713"/>
              <a:ext cx="897938" cy="4388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𝑘_𝑚=𝑃_𝑚/𝑃_𝑓 ⋅100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14654</xdr:colOff>
      <xdr:row>22</xdr:row>
      <xdr:rowOff>21980</xdr:rowOff>
    </xdr:from>
    <xdr:ext cx="880113" cy="44694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A2721DF-3349-4CC2-9F5E-2DDBFB324679}"/>
                </a:ext>
              </a:extLst>
            </xdr:cNvPr>
            <xdr:cNvSpPr txBox="1"/>
          </xdr:nvSpPr>
          <xdr:spPr>
            <a:xfrm>
              <a:off x="14654" y="3714749"/>
              <a:ext cx="880113" cy="44694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</m:sSub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sub>
                        </m:sSub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A2721DF-3349-4CC2-9F5E-2DDBFB324679}"/>
                </a:ext>
              </a:extLst>
            </xdr:cNvPr>
            <xdr:cNvSpPr txBox="1"/>
          </xdr:nvSpPr>
          <xdr:spPr>
            <a:xfrm>
              <a:off x="14654" y="3714749"/>
              <a:ext cx="880113" cy="44694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𝑘_</a:t>
              </a:r>
              <a:r>
                <a:rPr lang="hr-HR" sz="1100" b="0" i="0">
                  <a:latin typeface="Cambria Math" panose="02040503050406030204" pitchFamily="18" charset="0"/>
                </a:rPr>
                <a:t>𝑓</a:t>
              </a:r>
              <a:r>
                <a:rPr lang="hr-HR" sz="1100" i="0">
                  <a:latin typeface="Cambria Math" panose="02040503050406030204" pitchFamily="18" charset="0"/>
                </a:rPr>
                <a:t>=𝑃_</a:t>
              </a:r>
              <a:r>
                <a:rPr lang="hr-HR" sz="1100" b="0" i="0">
                  <a:latin typeface="Cambria Math" panose="02040503050406030204" pitchFamily="18" charset="0"/>
                </a:rPr>
                <a:t>𝑓/</a:t>
              </a:r>
              <a:r>
                <a:rPr lang="hr-HR" sz="1100" i="0">
                  <a:latin typeface="Cambria Math" panose="02040503050406030204" pitchFamily="18" charset="0"/>
                </a:rPr>
                <a:t>𝑃_</a:t>
              </a:r>
              <a:r>
                <a:rPr lang="hr-HR" sz="1100" b="0" i="0">
                  <a:latin typeface="Cambria Math" panose="02040503050406030204" pitchFamily="18" charset="0"/>
                </a:rPr>
                <a:t>𝑚 </a:t>
              </a:r>
              <a:r>
                <a:rPr lang="hr-HR" sz="1100" i="0">
                  <a:latin typeface="Cambria Math" panose="02040503050406030204" pitchFamily="18" charset="0"/>
                </a:rPr>
                <a:t>⋅100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11203</xdr:colOff>
      <xdr:row>32</xdr:row>
      <xdr:rowOff>26731</xdr:rowOff>
    </xdr:from>
    <xdr:ext cx="1056828" cy="44219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CB88F18-457C-41BF-A84A-FBB376BCA425}"/>
                </a:ext>
              </a:extLst>
            </xdr:cNvPr>
            <xdr:cNvSpPr txBox="1"/>
          </xdr:nvSpPr>
          <xdr:spPr>
            <a:xfrm>
              <a:off x="11203" y="5331423"/>
              <a:ext cx="1056828" cy="44219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60+</m:t>
                                </m:r>
                              </m:e>
                            </m:d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CB88F18-457C-41BF-A84A-FBB376BCA425}"/>
                </a:ext>
              </a:extLst>
            </xdr:cNvPr>
            <xdr:cNvSpPr txBox="1"/>
          </xdr:nvSpPr>
          <xdr:spPr>
            <a:xfrm>
              <a:off x="11203" y="5331423"/>
              <a:ext cx="1056828" cy="44219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𝑥_𝑠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𝑃_((60+) )/𝑃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2</xdr:col>
      <xdr:colOff>183173</xdr:colOff>
      <xdr:row>32</xdr:row>
      <xdr:rowOff>29308</xdr:rowOff>
    </xdr:from>
    <xdr:ext cx="1056828" cy="44219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202AA8B-153D-476B-996D-775B39F77F39}"/>
                </a:ext>
              </a:extLst>
            </xdr:cNvPr>
            <xdr:cNvSpPr txBox="1"/>
          </xdr:nvSpPr>
          <xdr:spPr>
            <a:xfrm>
              <a:off x="1340827" y="5334000"/>
              <a:ext cx="1056828" cy="44219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65+</m:t>
                                </m:r>
                              </m:e>
                            </m:d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202AA8B-153D-476B-996D-775B39F77F39}"/>
                </a:ext>
              </a:extLst>
            </xdr:cNvPr>
            <xdr:cNvSpPr txBox="1"/>
          </xdr:nvSpPr>
          <xdr:spPr>
            <a:xfrm>
              <a:off x="1340827" y="5334000"/>
              <a:ext cx="1056828" cy="44219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𝑥_𝑠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𝑃_((65+) )/𝑃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14654</xdr:colOff>
      <xdr:row>41</xdr:row>
      <xdr:rowOff>15386</xdr:rowOff>
    </xdr:from>
    <xdr:ext cx="1084528" cy="46086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4340826-002E-47F1-899D-F67B947DB7C8}"/>
                </a:ext>
              </a:extLst>
            </xdr:cNvPr>
            <xdr:cNvSpPr txBox="1"/>
          </xdr:nvSpPr>
          <xdr:spPr>
            <a:xfrm>
              <a:off x="14654" y="6770809"/>
              <a:ext cx="1084528" cy="46086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60+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0−19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4340826-002E-47F1-899D-F67B947DB7C8}"/>
                </a:ext>
              </a:extLst>
            </xdr:cNvPr>
            <xdr:cNvSpPr txBox="1"/>
          </xdr:nvSpPr>
          <xdr:spPr>
            <a:xfrm>
              <a:off x="14654" y="6770809"/>
              <a:ext cx="1084528" cy="46086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𝑖_𝑠=𝑃_((60+) )/𝑃_((0−19)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7325</xdr:colOff>
      <xdr:row>36</xdr:row>
      <xdr:rowOff>14653</xdr:rowOff>
    </xdr:from>
    <xdr:ext cx="1143001" cy="4615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E40C664-D46A-4B27-9013-81F001984BC5}"/>
                </a:ext>
              </a:extLst>
            </xdr:cNvPr>
            <xdr:cNvSpPr txBox="1"/>
          </xdr:nvSpPr>
          <xdr:spPr>
            <a:xfrm>
              <a:off x="7325" y="5964115"/>
              <a:ext cx="1143001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0−19</m:t>
                                </m:r>
                              </m:e>
                            </m:d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E40C664-D46A-4B27-9013-81F001984BC5}"/>
                </a:ext>
              </a:extLst>
            </xdr:cNvPr>
            <xdr:cNvSpPr txBox="1"/>
          </xdr:nvSpPr>
          <xdr:spPr>
            <a:xfrm>
              <a:off x="7325" y="5964115"/>
              <a:ext cx="1143001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𝑥_𝑚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𝑃_((0−19) )/𝑃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2</xdr:col>
      <xdr:colOff>263769</xdr:colOff>
      <xdr:row>36</xdr:row>
      <xdr:rowOff>14654</xdr:rowOff>
    </xdr:from>
    <xdr:ext cx="1150327" cy="4615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EB2EE9CE-1BE1-48A4-B18E-7311BFC060D8}"/>
                </a:ext>
              </a:extLst>
            </xdr:cNvPr>
            <xdr:cNvSpPr txBox="1"/>
          </xdr:nvSpPr>
          <xdr:spPr>
            <a:xfrm>
              <a:off x="1421423" y="5964116"/>
              <a:ext cx="1150327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0−14</m:t>
                                </m:r>
                              </m:e>
                            </m:d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EB2EE9CE-1BE1-48A4-B18E-7311BFC060D8}"/>
                </a:ext>
              </a:extLst>
            </xdr:cNvPr>
            <xdr:cNvSpPr txBox="1"/>
          </xdr:nvSpPr>
          <xdr:spPr>
            <a:xfrm>
              <a:off x="1421423" y="5964116"/>
              <a:ext cx="1150327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𝑥_𝑚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𝑃_((0−14) )/𝑃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2</xdr:col>
      <xdr:colOff>190500</xdr:colOff>
      <xdr:row>41</xdr:row>
      <xdr:rowOff>7326</xdr:rowOff>
    </xdr:from>
    <xdr:ext cx="1084528" cy="46892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63D76C64-4DE3-4D9E-9EED-2C3E366553DC}"/>
                </a:ext>
              </a:extLst>
            </xdr:cNvPr>
            <xdr:cNvSpPr txBox="1"/>
          </xdr:nvSpPr>
          <xdr:spPr>
            <a:xfrm>
              <a:off x="1348154" y="6762749"/>
              <a:ext cx="1084528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63D76C64-4DE3-4D9E-9EED-2C3E366553DC}"/>
                </a:ext>
              </a:extLst>
            </xdr:cNvPr>
            <xdr:cNvSpPr txBox="1"/>
          </xdr:nvSpPr>
          <xdr:spPr>
            <a:xfrm>
              <a:off x="1348154" y="6762749"/>
              <a:ext cx="1084528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𝑖_𝑠=𝑃_((65+) )/𝑃_((0−14)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14654</xdr:colOff>
      <xdr:row>45</xdr:row>
      <xdr:rowOff>7326</xdr:rowOff>
    </xdr:from>
    <xdr:ext cx="1128346" cy="46159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277F140-B788-4D4D-816F-101042311203}"/>
                </a:ext>
              </a:extLst>
            </xdr:cNvPr>
            <xdr:cNvSpPr txBox="1"/>
          </xdr:nvSpPr>
          <xdr:spPr>
            <a:xfrm>
              <a:off x="14654" y="7407518"/>
              <a:ext cx="1128346" cy="461597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0−19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60+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277F140-B788-4D4D-816F-101042311203}"/>
                </a:ext>
              </a:extLst>
            </xdr:cNvPr>
            <xdr:cNvSpPr txBox="1"/>
          </xdr:nvSpPr>
          <xdr:spPr>
            <a:xfrm>
              <a:off x="14654" y="7407518"/>
              <a:ext cx="1128346" cy="461597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𝑖_𝑚=𝑃_((0−19) )/𝑃_((60+)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2</xdr:col>
      <xdr:colOff>271095</xdr:colOff>
      <xdr:row>45</xdr:row>
      <xdr:rowOff>14654</xdr:rowOff>
    </xdr:from>
    <xdr:ext cx="1143000" cy="46892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8A469B95-6CF4-4D6F-913D-D48219E983E3}"/>
                </a:ext>
              </a:extLst>
            </xdr:cNvPr>
            <xdr:cNvSpPr txBox="1"/>
          </xdr:nvSpPr>
          <xdr:spPr>
            <a:xfrm>
              <a:off x="1428749" y="7414846"/>
              <a:ext cx="1143000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0−14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65+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8A469B95-6CF4-4D6F-913D-D48219E983E3}"/>
                </a:ext>
              </a:extLst>
            </xdr:cNvPr>
            <xdr:cNvSpPr txBox="1"/>
          </xdr:nvSpPr>
          <xdr:spPr>
            <a:xfrm>
              <a:off x="1428749" y="7414846"/>
              <a:ext cx="1143000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𝑖_𝑚=𝑃_((0−14) )/𝑃_((65+)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14867</xdr:colOff>
      <xdr:row>50</xdr:row>
      <xdr:rowOff>12076</xdr:rowOff>
    </xdr:from>
    <xdr:ext cx="1670326" cy="4715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3FCE577A-5B38-4281-B66C-CEA6BF69F58C}"/>
                </a:ext>
              </a:extLst>
            </xdr:cNvPr>
            <xdr:cNvSpPr txBox="1"/>
          </xdr:nvSpPr>
          <xdr:spPr>
            <a:xfrm>
              <a:off x="14867" y="8218230"/>
              <a:ext cx="1670326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0−14</m:t>
                                </m:r>
                              </m:e>
                            </m:d>
                          </m:sub>
                        </m:s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15−64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3FCE577A-5B38-4281-B66C-CEA6BF69F58C}"/>
                </a:ext>
              </a:extLst>
            </xdr:cNvPr>
            <xdr:cNvSpPr txBox="1"/>
          </xdr:nvSpPr>
          <xdr:spPr>
            <a:xfrm>
              <a:off x="14867" y="8218230"/>
              <a:ext cx="1670326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𝑘_𝐷</a:t>
              </a:r>
              <a:r>
                <a:rPr lang="hr-HR" sz="1100" i="0">
                  <a:latin typeface="Cambria Math" panose="02040503050406030204" pitchFamily="18" charset="0"/>
                </a:rPr>
                <a:t>=(</a:t>
              </a:r>
              <a:r>
                <a:rPr lang="hr-HR" sz="1100" b="0" i="0">
                  <a:latin typeface="Cambria Math" panose="02040503050406030204" pitchFamily="18" charset="0"/>
                </a:rPr>
                <a:t>𝑃_((0−14) )+𝑃_((65+) ))/𝑃_((15−64)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3</xdr:col>
      <xdr:colOff>424961</xdr:colOff>
      <xdr:row>50</xdr:row>
      <xdr:rowOff>7327</xdr:rowOff>
    </xdr:from>
    <xdr:ext cx="1311519" cy="4715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AFE1D00-34D9-486A-85CF-8D4215E1B99C}"/>
                </a:ext>
              </a:extLst>
            </xdr:cNvPr>
            <xdr:cNvSpPr txBox="1"/>
          </xdr:nvSpPr>
          <xdr:spPr>
            <a:xfrm>
              <a:off x="2161442" y="8213481"/>
              <a:ext cx="1311519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0−14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15−64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AFE1D00-34D9-486A-85CF-8D4215E1B99C}"/>
                </a:ext>
              </a:extLst>
            </xdr:cNvPr>
            <xdr:cNvSpPr txBox="1"/>
          </xdr:nvSpPr>
          <xdr:spPr>
            <a:xfrm>
              <a:off x="2161442" y="8213481"/>
              <a:ext cx="1311519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𝑘_(𝑑,𝑚)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𝑃_((0−14) 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6</xdr:col>
      <xdr:colOff>498231</xdr:colOff>
      <xdr:row>50</xdr:row>
      <xdr:rowOff>14654</xdr:rowOff>
    </xdr:from>
    <xdr:ext cx="1267558" cy="4715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6964B3A2-9080-4AC9-8202-4EED26D27830}"/>
                </a:ext>
              </a:extLst>
            </xdr:cNvPr>
            <xdr:cNvSpPr txBox="1"/>
          </xdr:nvSpPr>
          <xdr:spPr>
            <a:xfrm>
              <a:off x="3971193" y="8220808"/>
              <a:ext cx="1267558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15−64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6964B3A2-9080-4AC9-8202-4EED26D27830}"/>
                </a:ext>
              </a:extLst>
            </xdr:cNvPr>
            <xdr:cNvSpPr txBox="1"/>
          </xdr:nvSpPr>
          <xdr:spPr>
            <a:xfrm>
              <a:off x="3971193" y="8220808"/>
              <a:ext cx="1267558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𝑘_(𝑑,𝑠)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𝑃_((65+) 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19048</xdr:colOff>
      <xdr:row>12</xdr:row>
      <xdr:rowOff>22713</xdr:rowOff>
    </xdr:from>
    <xdr:ext cx="1629509" cy="43888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7629425-12C0-42C8-AB10-65200950B562}"/>
                </a:ext>
              </a:extLst>
            </xdr:cNvPr>
            <xdr:cNvSpPr txBox="1"/>
          </xdr:nvSpPr>
          <xdr:spPr>
            <a:xfrm>
              <a:off x="19048" y="2103559"/>
              <a:ext cx="1629509" cy="4388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 (0−14)</m:t>
                        </m:r>
                      </m:sub>
                    </m:sSub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(0−14)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(0−14)</m:t>
                            </m:r>
                          </m:sub>
                        </m:sSub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7629425-12C0-42C8-AB10-65200950B562}"/>
                </a:ext>
              </a:extLst>
            </xdr:cNvPr>
            <xdr:cNvSpPr txBox="1"/>
          </xdr:nvSpPr>
          <xdr:spPr>
            <a:xfrm>
              <a:off x="19048" y="2103559"/>
              <a:ext cx="1629509" cy="4388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𝑘_(𝑚</a:t>
              </a:r>
              <a:r>
                <a:rPr lang="hr-HR" sz="1100" b="0" i="0">
                  <a:latin typeface="Cambria Math" panose="02040503050406030204" pitchFamily="18" charset="0"/>
                </a:rPr>
                <a:t> (0−14))</a:t>
              </a:r>
              <a:r>
                <a:rPr lang="hr-HR" sz="1100" i="0">
                  <a:latin typeface="Cambria Math" panose="02040503050406030204" pitchFamily="18" charset="0"/>
                </a:rPr>
                <a:t>=𝑃_(𝑚</a:t>
              </a:r>
              <a:r>
                <a:rPr lang="hr-HR" sz="1100" b="0" i="0">
                  <a:latin typeface="Cambria Math" panose="02040503050406030204" pitchFamily="18" charset="0"/>
                </a:rPr>
                <a:t>(0−14))/</a:t>
              </a:r>
              <a:r>
                <a:rPr lang="hr-HR" sz="1100" i="0">
                  <a:latin typeface="Cambria Math" panose="02040503050406030204" pitchFamily="18" charset="0"/>
                </a:rPr>
                <a:t>𝑃_(𝑓</a:t>
              </a:r>
              <a:r>
                <a:rPr lang="hr-HR" sz="1100" b="0" i="0">
                  <a:latin typeface="Cambria Math" panose="02040503050406030204" pitchFamily="18" charset="0"/>
                </a:rPr>
                <a:t>(0−14)) </a:t>
              </a:r>
              <a:r>
                <a:rPr lang="hr-HR" sz="1100" i="0">
                  <a:latin typeface="Cambria Math" panose="02040503050406030204" pitchFamily="18" charset="0"/>
                </a:rPr>
                <a:t>⋅100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21981</xdr:colOff>
      <xdr:row>44</xdr:row>
      <xdr:rowOff>15386</xdr:rowOff>
    </xdr:from>
    <xdr:ext cx="1084528" cy="46086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22C7C48-58CE-4AAB-BCB0-2809C9FB9BDC}"/>
                </a:ext>
              </a:extLst>
            </xdr:cNvPr>
            <xdr:cNvSpPr txBox="1"/>
          </xdr:nvSpPr>
          <xdr:spPr>
            <a:xfrm>
              <a:off x="21981" y="7400924"/>
              <a:ext cx="1084528" cy="46086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60+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0−19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22C7C48-58CE-4AAB-BCB0-2809C9FB9BDC}"/>
                </a:ext>
              </a:extLst>
            </xdr:cNvPr>
            <xdr:cNvSpPr txBox="1"/>
          </xdr:nvSpPr>
          <xdr:spPr>
            <a:xfrm>
              <a:off x="21981" y="7400924"/>
              <a:ext cx="1084528" cy="46086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𝑖_𝑠=𝑃_((60+) )/𝑃_((0−19)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14654</xdr:colOff>
      <xdr:row>21</xdr:row>
      <xdr:rowOff>21980</xdr:rowOff>
    </xdr:from>
    <xdr:ext cx="1384788" cy="4615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E0A739FF-CC59-453C-AFDA-FF97B8DA2CEC}"/>
                </a:ext>
              </a:extLst>
            </xdr:cNvPr>
            <xdr:cNvSpPr txBox="1"/>
          </xdr:nvSpPr>
          <xdr:spPr>
            <a:xfrm>
              <a:off x="14654" y="3590192"/>
              <a:ext cx="1384788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𝑓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0−19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E0A739FF-CC59-453C-AFDA-FF97B8DA2CEC}"/>
                </a:ext>
              </a:extLst>
            </xdr:cNvPr>
            <xdr:cNvSpPr txBox="1"/>
          </xdr:nvSpPr>
          <xdr:spPr>
            <a:xfrm>
              <a:off x="14654" y="3590192"/>
              <a:ext cx="1384788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𝑥_(𝑚(𝑓))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𝑃_𝑓(0−19) /𝑃_𝑓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14654</xdr:colOff>
      <xdr:row>48</xdr:row>
      <xdr:rowOff>14653</xdr:rowOff>
    </xdr:from>
    <xdr:ext cx="1084528" cy="46892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9314503-5CA9-4C88-AA04-301C6565D86A}"/>
                </a:ext>
              </a:extLst>
            </xdr:cNvPr>
            <xdr:cNvSpPr txBox="1"/>
          </xdr:nvSpPr>
          <xdr:spPr>
            <a:xfrm>
              <a:off x="14654" y="8044961"/>
              <a:ext cx="1084528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9314503-5CA9-4C88-AA04-301C6565D86A}"/>
                </a:ext>
              </a:extLst>
            </xdr:cNvPr>
            <xdr:cNvSpPr txBox="1"/>
          </xdr:nvSpPr>
          <xdr:spPr>
            <a:xfrm>
              <a:off x="14654" y="8044961"/>
              <a:ext cx="1084528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𝑖_𝑠=𝑃_((65+) )/𝑃_((0−14)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29308</xdr:colOff>
      <xdr:row>34</xdr:row>
      <xdr:rowOff>21980</xdr:rowOff>
    </xdr:from>
    <xdr:ext cx="1267558" cy="4715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6171F396-7B32-410F-823B-2EA5F236A1A6}"/>
                </a:ext>
              </a:extLst>
            </xdr:cNvPr>
            <xdr:cNvSpPr txBox="1"/>
          </xdr:nvSpPr>
          <xdr:spPr>
            <a:xfrm>
              <a:off x="29308" y="5758961"/>
              <a:ext cx="1267558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15−64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6171F396-7B32-410F-823B-2EA5F236A1A6}"/>
                </a:ext>
              </a:extLst>
            </xdr:cNvPr>
            <xdr:cNvSpPr txBox="1"/>
          </xdr:nvSpPr>
          <xdr:spPr>
            <a:xfrm>
              <a:off x="29308" y="5758961"/>
              <a:ext cx="1267558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𝑘_(𝑑,𝑠)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𝑃_((65+) 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7327</xdr:colOff>
      <xdr:row>25</xdr:row>
      <xdr:rowOff>7327</xdr:rowOff>
    </xdr:from>
    <xdr:ext cx="1384788" cy="4615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E504F1FD-D36F-4B78-B545-2074E4184F26}"/>
                </a:ext>
              </a:extLst>
            </xdr:cNvPr>
            <xdr:cNvSpPr txBox="1"/>
          </xdr:nvSpPr>
          <xdr:spPr>
            <a:xfrm>
              <a:off x="7327" y="4220308"/>
              <a:ext cx="1384788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𝑓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0−14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E504F1FD-D36F-4B78-B545-2074E4184F26}"/>
                </a:ext>
              </a:extLst>
            </xdr:cNvPr>
            <xdr:cNvSpPr txBox="1"/>
          </xdr:nvSpPr>
          <xdr:spPr>
            <a:xfrm>
              <a:off x="7327" y="4220308"/>
              <a:ext cx="1384788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𝑥_(𝑚(𝑓))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𝑃_𝑓(0−14) /𝑃_𝑓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14865</xdr:colOff>
      <xdr:row>11</xdr:row>
      <xdr:rowOff>12076</xdr:rowOff>
    </xdr:from>
    <xdr:ext cx="871691" cy="46417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21A1526-B19F-496C-8F49-28F429298AE9}"/>
                </a:ext>
              </a:extLst>
            </xdr:cNvPr>
            <xdr:cNvSpPr txBox="1"/>
          </xdr:nvSpPr>
          <xdr:spPr>
            <a:xfrm>
              <a:off x="14865" y="1961038"/>
              <a:ext cx="871691" cy="46417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21A1526-B19F-496C-8F49-28F429298AE9}"/>
                </a:ext>
              </a:extLst>
            </xdr:cNvPr>
            <xdr:cNvSpPr txBox="1"/>
          </xdr:nvSpPr>
          <xdr:spPr>
            <a:xfrm>
              <a:off x="14865" y="1961038"/>
              <a:ext cx="871691" cy="46417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𝑝_𝑎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𝑃_𝑎/𝑃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18531</xdr:colOff>
      <xdr:row>18</xdr:row>
      <xdr:rowOff>4749</xdr:rowOff>
    </xdr:from>
    <xdr:ext cx="1637355" cy="46417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2DF58D4-AD47-4BE7-81D8-5776E959C2B5}"/>
                </a:ext>
              </a:extLst>
            </xdr:cNvPr>
            <xdr:cNvSpPr txBox="1"/>
          </xdr:nvSpPr>
          <xdr:spPr>
            <a:xfrm>
              <a:off x="18531" y="3441076"/>
              <a:ext cx="1637355" cy="46417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b>
                        <m:d>
                          <m:d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15−64</m:t>
                            </m:r>
                          </m:e>
                        </m:d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(15−64)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15−64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2DF58D4-AD47-4BE7-81D8-5776E959C2B5}"/>
                </a:ext>
              </a:extLst>
            </xdr:cNvPr>
            <xdr:cNvSpPr txBox="1"/>
          </xdr:nvSpPr>
          <xdr:spPr>
            <a:xfrm>
              <a:off x="18531" y="3441076"/>
              <a:ext cx="1637355" cy="46417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〖𝑎′〗_((15−64) 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𝑃_(𝑎(15−64))/𝑃_((15−64)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14865</xdr:colOff>
      <xdr:row>11</xdr:row>
      <xdr:rowOff>34056</xdr:rowOff>
    </xdr:from>
    <xdr:ext cx="871691" cy="46417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6FFA25F-4185-49C8-B61C-8AAF701456A7}"/>
                </a:ext>
              </a:extLst>
            </xdr:cNvPr>
            <xdr:cNvSpPr txBox="1"/>
          </xdr:nvSpPr>
          <xdr:spPr>
            <a:xfrm>
              <a:off x="14865" y="1983018"/>
              <a:ext cx="871691" cy="46417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6FFA25F-4185-49C8-B61C-8AAF701456A7}"/>
                </a:ext>
              </a:extLst>
            </xdr:cNvPr>
            <xdr:cNvSpPr txBox="1"/>
          </xdr:nvSpPr>
          <xdr:spPr>
            <a:xfrm>
              <a:off x="14865" y="1983018"/>
              <a:ext cx="871691" cy="46417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𝑝_𝑎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𝑃_𝑎/𝑃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18531</xdr:colOff>
      <xdr:row>18</xdr:row>
      <xdr:rowOff>4749</xdr:rowOff>
    </xdr:from>
    <xdr:ext cx="1637355" cy="46417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4CF0CEB-53BE-4A39-A0A8-F624DB25D5A0}"/>
                </a:ext>
              </a:extLst>
            </xdr:cNvPr>
            <xdr:cNvSpPr txBox="1"/>
          </xdr:nvSpPr>
          <xdr:spPr>
            <a:xfrm>
              <a:off x="18531" y="3452799"/>
              <a:ext cx="1637355" cy="46417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b>
                        <m:d>
                          <m:d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15−64</m:t>
                            </m:r>
                          </m:e>
                        </m:d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(15−64)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15−64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4CF0CEB-53BE-4A39-A0A8-F624DB25D5A0}"/>
                </a:ext>
              </a:extLst>
            </xdr:cNvPr>
            <xdr:cNvSpPr txBox="1"/>
          </xdr:nvSpPr>
          <xdr:spPr>
            <a:xfrm>
              <a:off x="18531" y="3452799"/>
              <a:ext cx="1637355" cy="46417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〖𝑎′〗_((15−64) 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𝑃_(𝑎(15−64))/𝑃_((15−64)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tabSelected="1" zoomScale="130" zoomScaleNormal="130" workbookViewId="0"/>
  </sheetViews>
  <sheetFormatPr defaultRowHeight="12.75" x14ac:dyDescent="0.2"/>
  <cols>
    <col min="1" max="8" width="8.7109375" customWidth="1"/>
  </cols>
  <sheetData>
    <row r="2" spans="1:8" ht="15" customHeight="1" x14ac:dyDescent="0.2">
      <c r="A2" s="42" t="s">
        <v>9</v>
      </c>
      <c r="B2" s="39" t="s">
        <v>1</v>
      </c>
      <c r="C2" s="40"/>
      <c r="D2" s="40"/>
      <c r="E2" s="40"/>
      <c r="F2" s="40"/>
      <c r="G2" s="40"/>
      <c r="H2" s="41"/>
    </row>
    <row r="3" spans="1:8" ht="15" customHeight="1" x14ac:dyDescent="0.2">
      <c r="A3" s="42"/>
      <c r="B3" s="11" t="s">
        <v>5</v>
      </c>
      <c r="C3" s="12" t="s">
        <v>10</v>
      </c>
      <c r="D3" s="12" t="s">
        <v>11</v>
      </c>
      <c r="E3" s="12" t="s">
        <v>7</v>
      </c>
      <c r="F3" s="12" t="s">
        <v>12</v>
      </c>
      <c r="G3" s="13" t="s">
        <v>13</v>
      </c>
      <c r="H3" s="14" t="s">
        <v>14</v>
      </c>
    </row>
    <row r="4" spans="1:8" ht="15" customHeight="1" x14ac:dyDescent="0.2">
      <c r="A4" s="15" t="s">
        <v>15</v>
      </c>
      <c r="B4" s="18">
        <v>77233</v>
      </c>
      <c r="C4" s="22">
        <v>107769</v>
      </c>
      <c r="D4" s="23">
        <v>219659</v>
      </c>
      <c r="E4" s="23">
        <v>295172</v>
      </c>
      <c r="F4" s="23">
        <v>240503</v>
      </c>
      <c r="G4" s="22">
        <v>77155</v>
      </c>
      <c r="H4" s="24">
        <v>53022</v>
      </c>
    </row>
    <row r="5" spans="1:8" ht="15" customHeight="1" x14ac:dyDescent="0.2">
      <c r="A5" s="16" t="s">
        <v>16</v>
      </c>
      <c r="B5" s="25">
        <v>73693</v>
      </c>
      <c r="C5" s="26">
        <v>102879</v>
      </c>
      <c r="D5" s="26">
        <v>216024</v>
      </c>
      <c r="E5" s="27">
        <v>298824</v>
      </c>
      <c r="F5" s="27">
        <v>241368</v>
      </c>
      <c r="G5" s="26">
        <v>113956</v>
      </c>
      <c r="H5" s="28">
        <v>85686</v>
      </c>
    </row>
    <row r="6" spans="1:8" ht="15" customHeight="1" x14ac:dyDescent="0.2">
      <c r="A6" s="17" t="s">
        <v>0</v>
      </c>
      <c r="B6" s="19">
        <v>150926</v>
      </c>
      <c r="C6" s="20">
        <v>210648</v>
      </c>
      <c r="D6" s="20">
        <v>435683</v>
      </c>
      <c r="E6" s="20">
        <v>593996</v>
      </c>
      <c r="F6" s="20">
        <v>481871</v>
      </c>
      <c r="G6" s="20">
        <v>191111</v>
      </c>
      <c r="H6" s="21">
        <v>138708</v>
      </c>
    </row>
    <row r="9" spans="1:8" x14ac:dyDescent="0.2">
      <c r="A9" s="48" t="s">
        <v>24</v>
      </c>
    </row>
    <row r="10" spans="1:8" x14ac:dyDescent="0.2">
      <c r="A10" s="49"/>
    </row>
    <row r="11" spans="1:8" x14ac:dyDescent="0.2">
      <c r="A11" s="48" t="s">
        <v>25</v>
      </c>
    </row>
    <row r="12" spans="1:8" x14ac:dyDescent="0.2">
      <c r="A12" s="50"/>
    </row>
    <row r="13" spans="1:8" x14ac:dyDescent="0.2">
      <c r="A13" s="48" t="s">
        <v>26</v>
      </c>
    </row>
    <row r="14" spans="1:8" x14ac:dyDescent="0.2">
      <c r="A14" s="50"/>
    </row>
    <row r="15" spans="1:8" x14ac:dyDescent="0.2">
      <c r="A15" s="48" t="s">
        <v>27</v>
      </c>
    </row>
    <row r="20" spans="1:7" x14ac:dyDescent="0.2">
      <c r="A20" s="37"/>
      <c r="B20" s="37"/>
      <c r="C20" s="38" t="s">
        <v>21</v>
      </c>
      <c r="D20" s="37"/>
      <c r="E20" s="37"/>
      <c r="F20" s="37"/>
      <c r="G20" s="37"/>
    </row>
    <row r="24" spans="1:7" x14ac:dyDescent="0.2">
      <c r="A24" s="37"/>
      <c r="B24" s="37"/>
      <c r="C24" s="37" t="s">
        <v>20</v>
      </c>
      <c r="D24" s="37"/>
      <c r="E24" s="37"/>
      <c r="F24" s="37"/>
      <c r="G24" s="37"/>
    </row>
    <row r="28" spans="1:7" x14ac:dyDescent="0.2">
      <c r="A28" s="38" t="s">
        <v>33</v>
      </c>
      <c r="B28" s="37"/>
      <c r="C28" s="37"/>
      <c r="D28" s="37"/>
      <c r="E28" s="37"/>
      <c r="F28" s="37"/>
    </row>
    <row r="30" spans="1:7" x14ac:dyDescent="0.2">
      <c r="A30" s="38" t="s">
        <v>34</v>
      </c>
      <c r="B30" s="37"/>
      <c r="C30" s="37"/>
      <c r="D30" s="37"/>
    </row>
    <row r="34" spans="1:10" x14ac:dyDescent="0.2">
      <c r="A34" s="37"/>
      <c r="B34" s="37"/>
      <c r="C34" s="38" t="s">
        <v>22</v>
      </c>
      <c r="D34" s="37"/>
      <c r="E34" s="37"/>
      <c r="F34" s="37"/>
      <c r="G34" s="37"/>
      <c r="H34" s="37"/>
      <c r="I34" s="37"/>
      <c r="J34" s="36" t="s">
        <v>23</v>
      </c>
    </row>
    <row r="38" spans="1:10" x14ac:dyDescent="0.2">
      <c r="C38" s="38" t="s">
        <v>29</v>
      </c>
      <c r="D38" s="37"/>
      <c r="E38" s="37"/>
      <c r="F38" s="37"/>
      <c r="G38" s="37"/>
      <c r="H38" s="37"/>
      <c r="I38" s="37"/>
      <c r="J38" s="36" t="s">
        <v>28</v>
      </c>
    </row>
    <row r="43" spans="1:10" x14ac:dyDescent="0.2">
      <c r="A43" s="37"/>
      <c r="B43" s="37"/>
      <c r="C43" s="38" t="s">
        <v>22</v>
      </c>
      <c r="D43" s="37"/>
      <c r="E43" s="37"/>
      <c r="F43" s="38" t="s">
        <v>30</v>
      </c>
      <c r="G43" s="37"/>
      <c r="H43" s="37"/>
      <c r="I43" s="37"/>
    </row>
    <row r="47" spans="1:10" x14ac:dyDescent="0.2">
      <c r="A47" s="37"/>
      <c r="B47" s="37"/>
      <c r="C47" s="38" t="s">
        <v>29</v>
      </c>
      <c r="D47" s="37"/>
      <c r="E47" s="37"/>
      <c r="F47" s="38" t="s">
        <v>31</v>
      </c>
      <c r="G47" s="37"/>
      <c r="H47" s="37"/>
      <c r="I47" s="37"/>
    </row>
    <row r="52" spans="1:9" x14ac:dyDescent="0.2">
      <c r="A52" s="37"/>
      <c r="B52" s="37"/>
      <c r="C52" s="37"/>
      <c r="D52" s="37"/>
      <c r="E52" s="37"/>
      <c r="F52" s="37"/>
      <c r="G52" s="37"/>
      <c r="H52" s="37"/>
      <c r="I52" s="37"/>
    </row>
    <row r="55" spans="1:9" x14ac:dyDescent="0.2">
      <c r="A55" s="51" t="s">
        <v>32</v>
      </c>
      <c r="B55" s="51"/>
      <c r="C55" s="51"/>
      <c r="D55" s="51"/>
      <c r="E55" s="51"/>
      <c r="F55" s="51"/>
      <c r="G55" s="51"/>
      <c r="H55" s="51"/>
      <c r="I55" s="51"/>
    </row>
  </sheetData>
  <mergeCells count="3">
    <mergeCell ref="B2:H2"/>
    <mergeCell ref="A2:A3"/>
    <mergeCell ref="A55:I55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zoomScale="130" zoomScaleNormal="130" workbookViewId="0"/>
  </sheetViews>
  <sheetFormatPr defaultRowHeight="12.75" x14ac:dyDescent="0.2"/>
  <cols>
    <col min="1" max="8" width="8.7109375" customWidth="1"/>
  </cols>
  <sheetData>
    <row r="2" spans="1:8" ht="15" customHeight="1" x14ac:dyDescent="0.2">
      <c r="A2" s="42" t="s">
        <v>9</v>
      </c>
      <c r="B2" s="39" t="s">
        <v>1</v>
      </c>
      <c r="C2" s="40"/>
      <c r="D2" s="40"/>
      <c r="E2" s="40"/>
      <c r="F2" s="40"/>
      <c r="G2" s="40"/>
      <c r="H2" s="41"/>
    </row>
    <row r="3" spans="1:8" ht="15" customHeight="1" x14ac:dyDescent="0.2">
      <c r="A3" s="42"/>
      <c r="B3" s="11" t="s">
        <v>5</v>
      </c>
      <c r="C3" s="12" t="s">
        <v>10</v>
      </c>
      <c r="D3" s="12" t="s">
        <v>11</v>
      </c>
      <c r="E3" s="12" t="s">
        <v>7</v>
      </c>
      <c r="F3" s="12" t="s">
        <v>12</v>
      </c>
      <c r="G3" s="13" t="s">
        <v>13</v>
      </c>
      <c r="H3" s="14" t="s">
        <v>14</v>
      </c>
    </row>
    <row r="4" spans="1:8" ht="15" customHeight="1" x14ac:dyDescent="0.2">
      <c r="A4" s="15" t="s">
        <v>15</v>
      </c>
      <c r="B4" s="18">
        <v>77233</v>
      </c>
      <c r="C4" s="22">
        <v>107769</v>
      </c>
      <c r="D4" s="23">
        <v>219659</v>
      </c>
      <c r="E4" s="23">
        <v>295172</v>
      </c>
      <c r="F4" s="23">
        <v>240503</v>
      </c>
      <c r="G4" s="22">
        <v>77155</v>
      </c>
      <c r="H4" s="24">
        <v>53022</v>
      </c>
    </row>
    <row r="5" spans="1:8" ht="15" customHeight="1" x14ac:dyDescent="0.2">
      <c r="A5" s="16" t="s">
        <v>16</v>
      </c>
      <c r="B5" s="25">
        <v>73693</v>
      </c>
      <c r="C5" s="26">
        <v>102879</v>
      </c>
      <c r="D5" s="26">
        <v>216024</v>
      </c>
      <c r="E5" s="27">
        <v>298824</v>
      </c>
      <c r="F5" s="27">
        <v>241368</v>
      </c>
      <c r="G5" s="26">
        <v>113956</v>
      </c>
      <c r="H5" s="28">
        <v>85686</v>
      </c>
    </row>
    <row r="6" spans="1:8" ht="15" customHeight="1" x14ac:dyDescent="0.2">
      <c r="A6" s="17" t="s">
        <v>0</v>
      </c>
      <c r="B6" s="19">
        <v>150926</v>
      </c>
      <c r="C6" s="20">
        <v>210648</v>
      </c>
      <c r="D6" s="20">
        <v>435683</v>
      </c>
      <c r="E6" s="20">
        <v>593996</v>
      </c>
      <c r="F6" s="20">
        <v>481871</v>
      </c>
      <c r="G6" s="20">
        <v>191111</v>
      </c>
      <c r="H6" s="21">
        <v>138708</v>
      </c>
    </row>
    <row r="9" spans="1:8" x14ac:dyDescent="0.2">
      <c r="A9" s="48" t="s">
        <v>24</v>
      </c>
    </row>
    <row r="10" spans="1:8" x14ac:dyDescent="0.2">
      <c r="A10" s="48"/>
    </row>
    <row r="11" spans="1:8" x14ac:dyDescent="0.2">
      <c r="A11" s="54" t="s">
        <v>35</v>
      </c>
    </row>
    <row r="12" spans="1:8" x14ac:dyDescent="0.2">
      <c r="A12" s="48"/>
    </row>
    <row r="13" spans="1:8" x14ac:dyDescent="0.2">
      <c r="A13" s="48"/>
    </row>
    <row r="14" spans="1:8" ht="15.75" x14ac:dyDescent="0.3">
      <c r="A14" s="48"/>
      <c r="F14" s="31" t="s">
        <v>36</v>
      </c>
      <c r="G14" s="55">
        <f>B4/B5*100</f>
        <v>104.80371269998507</v>
      </c>
    </row>
    <row r="15" spans="1:8" x14ac:dyDescent="0.2">
      <c r="A15" s="48"/>
    </row>
    <row r="16" spans="1:8" x14ac:dyDescent="0.2">
      <c r="A16" s="48"/>
    </row>
    <row r="17" spans="1:10" x14ac:dyDescent="0.2">
      <c r="A17" s="49"/>
    </row>
    <row r="18" spans="1:10" x14ac:dyDescent="0.2">
      <c r="A18" s="48" t="s">
        <v>25</v>
      </c>
    </row>
    <row r="19" spans="1:10" x14ac:dyDescent="0.2">
      <c r="A19" s="48"/>
    </row>
    <row r="20" spans="1:10" x14ac:dyDescent="0.2">
      <c r="A20" s="54" t="s">
        <v>37</v>
      </c>
    </row>
    <row r="21" spans="1:10" x14ac:dyDescent="0.2">
      <c r="A21" s="48"/>
    </row>
    <row r="22" spans="1:10" x14ac:dyDescent="0.2">
      <c r="A22" s="48"/>
    </row>
    <row r="23" spans="1:10" ht="15.75" x14ac:dyDescent="0.3">
      <c r="A23" s="48"/>
      <c r="H23" s="31" t="s">
        <v>38</v>
      </c>
      <c r="I23" s="29">
        <f>C5/(C5+F5+G5)*100</f>
        <v>22.45271200755997</v>
      </c>
      <c r="J23" s="30" t="s">
        <v>18</v>
      </c>
    </row>
    <row r="24" spans="1:10" x14ac:dyDescent="0.2">
      <c r="A24" s="48"/>
    </row>
    <row r="25" spans="1:10" x14ac:dyDescent="0.2">
      <c r="A25" s="48"/>
      <c r="C25" s="31" t="s">
        <v>22</v>
      </c>
    </row>
    <row r="26" spans="1:10" x14ac:dyDescent="0.2">
      <c r="A26" s="48"/>
    </row>
    <row r="27" spans="1:10" ht="15.75" x14ac:dyDescent="0.3">
      <c r="A27" s="48"/>
      <c r="H27" s="31" t="s">
        <v>39</v>
      </c>
      <c r="I27" s="29">
        <f>B5/(B5+E5+H5)*100</f>
        <v>16.083046160762805</v>
      </c>
      <c r="J27" s="30" t="s">
        <v>18</v>
      </c>
    </row>
    <row r="28" spans="1:10" x14ac:dyDescent="0.2">
      <c r="A28" s="48"/>
    </row>
    <row r="29" spans="1:10" x14ac:dyDescent="0.2">
      <c r="A29" s="48"/>
    </row>
    <row r="30" spans="1:10" x14ac:dyDescent="0.2">
      <c r="A30" s="48"/>
    </row>
    <row r="31" spans="1:10" x14ac:dyDescent="0.2">
      <c r="A31" s="48" t="s">
        <v>26</v>
      </c>
    </row>
    <row r="32" spans="1:10" x14ac:dyDescent="0.2">
      <c r="A32" s="48"/>
    </row>
    <row r="33" spans="1:7" x14ac:dyDescent="0.2">
      <c r="A33" s="54" t="s">
        <v>40</v>
      </c>
    </row>
    <row r="34" spans="1:7" x14ac:dyDescent="0.2">
      <c r="A34" s="48"/>
    </row>
    <row r="35" spans="1:7" x14ac:dyDescent="0.2">
      <c r="A35" s="48"/>
    </row>
    <row r="36" spans="1:7" ht="15.75" x14ac:dyDescent="0.3">
      <c r="A36" s="48"/>
      <c r="F36" s="31" t="s">
        <v>41</v>
      </c>
      <c r="G36" s="29">
        <f>H6/E6*100</f>
        <v>23.351672401834357</v>
      </c>
    </row>
    <row r="37" spans="1:7" x14ac:dyDescent="0.2">
      <c r="A37" s="48"/>
    </row>
    <row r="38" spans="1:7" x14ac:dyDescent="0.2">
      <c r="A38" s="48"/>
    </row>
    <row r="39" spans="1:7" x14ac:dyDescent="0.2">
      <c r="A39" s="48"/>
    </row>
    <row r="40" spans="1:7" x14ac:dyDescent="0.2">
      <c r="A40" s="48" t="s">
        <v>27</v>
      </c>
    </row>
    <row r="42" spans="1:7" x14ac:dyDescent="0.2">
      <c r="A42" s="32" t="s">
        <v>44</v>
      </c>
      <c r="F42" s="56" t="s">
        <v>42</v>
      </c>
    </row>
    <row r="43" spans="1:7" x14ac:dyDescent="0.2">
      <c r="F43" s="56" t="s">
        <v>43</v>
      </c>
    </row>
    <row r="46" spans="1:7" ht="15.75" x14ac:dyDescent="0.3">
      <c r="F46" s="31" t="s">
        <v>45</v>
      </c>
      <c r="G46" s="29">
        <f>G6/C6*100</f>
        <v>90.725285784816379</v>
      </c>
    </row>
    <row r="48" spans="1:7" x14ac:dyDescent="0.2">
      <c r="C48" s="57" t="s">
        <v>47</v>
      </c>
    </row>
    <row r="50" spans="1:9" ht="15.75" x14ac:dyDescent="0.3">
      <c r="F50" s="31" t="s">
        <v>46</v>
      </c>
      <c r="G50" s="29">
        <f>H6/B6*100</f>
        <v>91.904642009991662</v>
      </c>
    </row>
    <row r="51" spans="1:9" s="52" customFormat="1" x14ac:dyDescent="0.2">
      <c r="F51" s="57"/>
    </row>
    <row r="57" spans="1:9" x14ac:dyDescent="0.2">
      <c r="A57" s="52"/>
      <c r="B57" s="52"/>
      <c r="C57" s="52"/>
      <c r="D57" s="52"/>
      <c r="E57" s="52"/>
      <c r="F57" s="52"/>
      <c r="G57" s="52"/>
      <c r="H57" s="52"/>
      <c r="I57" s="52"/>
    </row>
  </sheetData>
  <mergeCells count="2">
    <mergeCell ref="A2:A3"/>
    <mergeCell ref="B2:H2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zoomScale="130" zoomScaleNormal="130" workbookViewId="0"/>
  </sheetViews>
  <sheetFormatPr defaultRowHeight="12.75" x14ac:dyDescent="0.2"/>
  <cols>
    <col min="1" max="5" width="9.7109375" customWidth="1"/>
  </cols>
  <sheetData>
    <row r="2" spans="1:7" ht="15" customHeight="1" x14ac:dyDescent="0.2">
      <c r="A2" s="46" t="s">
        <v>1</v>
      </c>
      <c r="B2" s="43" t="s">
        <v>2</v>
      </c>
      <c r="C2" s="44"/>
      <c r="D2" s="45"/>
    </row>
    <row r="3" spans="1:7" ht="15" customHeight="1" x14ac:dyDescent="0.2">
      <c r="A3" s="47"/>
      <c r="B3" s="2" t="s">
        <v>3</v>
      </c>
      <c r="C3" s="2" t="s">
        <v>4</v>
      </c>
      <c r="D3" s="3" t="s">
        <v>0</v>
      </c>
      <c r="E3" s="4"/>
    </row>
    <row r="4" spans="1:7" ht="15" customHeight="1" x14ac:dyDescent="0.2">
      <c r="A4" s="5" t="s">
        <v>5</v>
      </c>
      <c r="B4" s="6" t="s">
        <v>6</v>
      </c>
      <c r="C4" s="1">
        <v>188659</v>
      </c>
      <c r="D4" s="1">
        <v>188659</v>
      </c>
      <c r="E4" s="7"/>
    </row>
    <row r="5" spans="1:7" ht="15" customHeight="1" x14ac:dyDescent="0.2">
      <c r="A5" s="34" t="s">
        <v>7</v>
      </c>
      <c r="B5" s="35">
        <v>477047</v>
      </c>
      <c r="C5" s="35">
        <v>265449</v>
      </c>
      <c r="D5" s="35">
        <v>742495</v>
      </c>
      <c r="E5" s="7"/>
    </row>
    <row r="6" spans="1:7" ht="15" customHeight="1" x14ac:dyDescent="0.2">
      <c r="A6" s="8" t="s">
        <v>8</v>
      </c>
      <c r="B6" s="1">
        <v>11108</v>
      </c>
      <c r="C6" s="1">
        <v>167103</v>
      </c>
      <c r="D6" s="1">
        <v>178211</v>
      </c>
      <c r="E6" s="7"/>
    </row>
    <row r="7" spans="1:7" ht="15" customHeight="1" x14ac:dyDescent="0.2">
      <c r="A7" s="9" t="s">
        <v>0</v>
      </c>
      <c r="B7" s="1">
        <v>488155</v>
      </c>
      <c r="C7" s="1">
        <v>621210</v>
      </c>
      <c r="D7" s="1">
        <v>1109365</v>
      </c>
      <c r="E7" s="7"/>
    </row>
    <row r="10" spans="1:7" ht="12.75" customHeight="1" x14ac:dyDescent="0.2">
      <c r="A10" s="53" t="s">
        <v>52</v>
      </c>
      <c r="B10" s="37"/>
      <c r="C10" s="37"/>
      <c r="D10" s="37"/>
    </row>
    <row r="11" spans="1:7" x14ac:dyDescent="0.2">
      <c r="A11" s="30"/>
      <c r="E11" s="58"/>
      <c r="F11" s="59"/>
      <c r="G11" s="58"/>
    </row>
    <row r="12" spans="1:7" x14ac:dyDescent="0.2">
      <c r="A12" s="30"/>
      <c r="E12" s="31"/>
      <c r="F12" s="29"/>
      <c r="G12" s="30"/>
    </row>
    <row r="13" spans="1:7" x14ac:dyDescent="0.2">
      <c r="A13" s="30"/>
      <c r="C13" s="30" t="s">
        <v>48</v>
      </c>
      <c r="E13" s="31"/>
      <c r="F13" s="29"/>
      <c r="G13" s="30"/>
    </row>
    <row r="14" spans="1:7" x14ac:dyDescent="0.2">
      <c r="A14" s="30"/>
      <c r="E14" s="31"/>
      <c r="F14" s="29"/>
      <c r="G14" s="30"/>
    </row>
    <row r="15" spans="1:7" x14ac:dyDescent="0.2">
      <c r="A15" s="30"/>
      <c r="E15" s="31"/>
      <c r="F15" s="29"/>
      <c r="G15" s="30"/>
    </row>
    <row r="16" spans="1:7" x14ac:dyDescent="0.2">
      <c r="A16" s="30"/>
      <c r="E16" s="31"/>
      <c r="F16" s="29"/>
      <c r="G16" s="30"/>
    </row>
    <row r="17" spans="1:4" x14ac:dyDescent="0.2">
      <c r="A17" s="38" t="s">
        <v>53</v>
      </c>
      <c r="B17" s="37"/>
      <c r="C17" s="37"/>
      <c r="D17" s="37"/>
    </row>
    <row r="18" spans="1:4" x14ac:dyDescent="0.2">
      <c r="A18" s="30"/>
    </row>
    <row r="19" spans="1:4" x14ac:dyDescent="0.2">
      <c r="A19" s="30"/>
    </row>
    <row r="20" spans="1:4" x14ac:dyDescent="0.2">
      <c r="A20" s="30"/>
      <c r="D20" s="30" t="s">
        <v>50</v>
      </c>
    </row>
    <row r="21" spans="1:4" x14ac:dyDescent="0.2">
      <c r="A21" s="30"/>
    </row>
    <row r="22" spans="1:4" x14ac:dyDescent="0.2">
      <c r="A22" s="30"/>
    </row>
    <row r="23" spans="1:4" x14ac:dyDescent="0.2">
      <c r="A23" s="30"/>
    </row>
    <row r="24" spans="1:4" x14ac:dyDescent="0.2">
      <c r="A24" s="30"/>
    </row>
    <row r="25" spans="1:4" x14ac:dyDescent="0.2">
      <c r="A25" s="30"/>
    </row>
    <row r="26" spans="1:4" x14ac:dyDescent="0.2">
      <c r="A26" s="30"/>
    </row>
    <row r="27" spans="1:4" x14ac:dyDescent="0.2">
      <c r="A27" s="10"/>
    </row>
    <row r="29" spans="1:4" x14ac:dyDescent="0.2">
      <c r="A29" s="58"/>
    </row>
  </sheetData>
  <mergeCells count="2">
    <mergeCell ref="A2:A3"/>
    <mergeCell ref="B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zoomScale="130" zoomScaleNormal="130" workbookViewId="0"/>
  </sheetViews>
  <sheetFormatPr defaultRowHeight="12.75" x14ac:dyDescent="0.2"/>
  <cols>
    <col min="1" max="5" width="9.7109375" customWidth="1"/>
  </cols>
  <sheetData>
    <row r="2" spans="1:7" ht="15" customHeight="1" x14ac:dyDescent="0.2">
      <c r="A2" s="46" t="s">
        <v>1</v>
      </c>
      <c r="B2" s="43" t="s">
        <v>2</v>
      </c>
      <c r="C2" s="44"/>
      <c r="D2" s="45"/>
    </row>
    <row r="3" spans="1:7" ht="15" customHeight="1" x14ac:dyDescent="0.2">
      <c r="A3" s="47"/>
      <c r="B3" s="2" t="s">
        <v>3</v>
      </c>
      <c r="C3" s="2" t="s">
        <v>4</v>
      </c>
      <c r="D3" s="3" t="s">
        <v>0</v>
      </c>
      <c r="E3" s="4"/>
    </row>
    <row r="4" spans="1:7" ht="15" customHeight="1" x14ac:dyDescent="0.2">
      <c r="A4" s="5" t="s">
        <v>5</v>
      </c>
      <c r="B4" s="6" t="s">
        <v>6</v>
      </c>
      <c r="C4" s="1">
        <v>188659</v>
      </c>
      <c r="D4" s="1">
        <v>188659</v>
      </c>
      <c r="E4" s="7"/>
    </row>
    <row r="5" spans="1:7" ht="15" customHeight="1" x14ac:dyDescent="0.2">
      <c r="A5" s="34" t="s">
        <v>7</v>
      </c>
      <c r="B5" s="35">
        <v>477047</v>
      </c>
      <c r="C5" s="35">
        <v>265449</v>
      </c>
      <c r="D5" s="35">
        <v>742495</v>
      </c>
      <c r="E5" s="7"/>
    </row>
    <row r="6" spans="1:7" ht="15" customHeight="1" x14ac:dyDescent="0.2">
      <c r="A6" s="8" t="s">
        <v>8</v>
      </c>
      <c r="B6" s="1">
        <v>11108</v>
      </c>
      <c r="C6" s="1">
        <v>167103</v>
      </c>
      <c r="D6" s="1">
        <v>178211</v>
      </c>
      <c r="E6" s="7"/>
    </row>
    <row r="7" spans="1:7" ht="15" customHeight="1" x14ac:dyDescent="0.2">
      <c r="A7" s="9" t="s">
        <v>0</v>
      </c>
      <c r="B7" s="1">
        <v>488155</v>
      </c>
      <c r="C7" s="1">
        <v>621210</v>
      </c>
      <c r="D7" s="1">
        <v>1109365</v>
      </c>
      <c r="E7" s="7"/>
    </row>
    <row r="10" spans="1:7" ht="12.75" customHeight="1" x14ac:dyDescent="0.2">
      <c r="A10" s="53" t="s">
        <v>52</v>
      </c>
      <c r="B10" s="37"/>
      <c r="C10" s="37"/>
      <c r="D10" s="37"/>
    </row>
    <row r="11" spans="1:7" x14ac:dyDescent="0.2">
      <c r="A11" s="30"/>
      <c r="E11" s="58"/>
      <c r="F11" s="59"/>
      <c r="G11" s="58"/>
    </row>
    <row r="12" spans="1:7" x14ac:dyDescent="0.2">
      <c r="A12" s="30"/>
      <c r="E12" s="31"/>
      <c r="F12" s="29"/>
      <c r="G12" s="30"/>
    </row>
    <row r="13" spans="1:7" ht="15.75" x14ac:dyDescent="0.3">
      <c r="A13" s="30"/>
      <c r="C13" s="31" t="s">
        <v>17</v>
      </c>
      <c r="D13" s="32" t="s">
        <v>49</v>
      </c>
      <c r="F13" s="29">
        <f>B7/D7*100</f>
        <v>44.003100873021957</v>
      </c>
      <c r="G13" s="30" t="s">
        <v>18</v>
      </c>
    </row>
    <row r="14" spans="1:7" x14ac:dyDescent="0.2">
      <c r="A14" s="30"/>
      <c r="E14" s="31"/>
      <c r="F14" s="29"/>
      <c r="G14" s="30"/>
    </row>
    <row r="15" spans="1:7" x14ac:dyDescent="0.2">
      <c r="A15" s="30"/>
      <c r="E15" s="31"/>
      <c r="F15" s="29"/>
      <c r="G15" s="30"/>
    </row>
    <row r="16" spans="1:7" x14ac:dyDescent="0.2">
      <c r="A16" s="30"/>
      <c r="E16" s="31"/>
      <c r="F16" s="29"/>
      <c r="G16" s="30"/>
    </row>
    <row r="17" spans="1:8" x14ac:dyDescent="0.2">
      <c r="A17" s="38" t="s">
        <v>54</v>
      </c>
      <c r="B17" s="37"/>
      <c r="C17" s="37"/>
      <c r="D17" s="37"/>
    </row>
    <row r="18" spans="1:8" x14ac:dyDescent="0.2">
      <c r="A18" s="30"/>
    </row>
    <row r="19" spans="1:8" x14ac:dyDescent="0.2">
      <c r="A19" s="30"/>
    </row>
    <row r="20" spans="1:8" x14ac:dyDescent="0.2">
      <c r="A20" s="30"/>
      <c r="D20" s="33" t="s">
        <v>19</v>
      </c>
      <c r="E20" s="32" t="s">
        <v>51</v>
      </c>
      <c r="G20" s="29">
        <f>B5/D5*100</f>
        <v>64.249186863211207</v>
      </c>
      <c r="H20" s="30" t="s">
        <v>18</v>
      </c>
    </row>
    <row r="21" spans="1:8" x14ac:dyDescent="0.2">
      <c r="A21" s="30"/>
    </row>
    <row r="22" spans="1:8" x14ac:dyDescent="0.2">
      <c r="A22" s="30"/>
    </row>
    <row r="23" spans="1:8" x14ac:dyDescent="0.2">
      <c r="A23" s="30"/>
    </row>
    <row r="24" spans="1:8" x14ac:dyDescent="0.2">
      <c r="A24" s="30"/>
    </row>
    <row r="25" spans="1:8" x14ac:dyDescent="0.2">
      <c r="A25" s="30"/>
    </row>
    <row r="26" spans="1:8" x14ac:dyDescent="0.2">
      <c r="A26" s="30"/>
    </row>
    <row r="27" spans="1:8" x14ac:dyDescent="0.2">
      <c r="A27" s="30"/>
    </row>
    <row r="28" spans="1:8" x14ac:dyDescent="0.2">
      <c r="A28" s="10"/>
    </row>
    <row r="30" spans="1:8" x14ac:dyDescent="0.2">
      <c r="A30" s="58"/>
    </row>
  </sheetData>
  <mergeCells count="2">
    <mergeCell ref="A2:A3"/>
    <mergeCell ref="B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biološki</vt:lpstr>
      <vt:lpstr>biološki (2)</vt:lpstr>
      <vt:lpstr>aktivnost</vt:lpstr>
      <vt:lpstr>aktivnost (2)</vt:lpstr>
    </vt:vector>
  </TitlesOfParts>
  <Company>RH-TDU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kbasic</dc:creator>
  <cp:lastModifiedBy>Ksenija</cp:lastModifiedBy>
  <cp:lastPrinted>2020-06-22T14:05:27Z</cp:lastPrinted>
  <dcterms:created xsi:type="dcterms:W3CDTF">2008-01-21T14:21:22Z</dcterms:created>
  <dcterms:modified xsi:type="dcterms:W3CDTF">2020-06-22T14:59:40Z</dcterms:modified>
</cp:coreProperties>
</file>